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just.sise\user\prokuser$\liis-greete.kala\My Documents\"/>
    </mc:Choice>
  </mc:AlternateContent>
  <xr:revisionPtr revIDLastSave="0" documentId="13_ncr:1_{3DD1FE2B-8F6F-4ACB-8C4E-C0C700ABB9C6}" xr6:coauthVersionLast="47" xr6:coauthVersionMax="47" xr10:uidLastSave="{00000000-0000-0000-0000-000000000000}"/>
  <bookViews>
    <workbookView xWindow="-120" yWindow="-120" windowWidth="29040" windowHeight="15840" xr2:uid="{38306A11-003C-4B53-AD65-D2DB01331C85}"/>
  </bookViews>
  <sheets>
    <sheet name="Valvetasud" sheetId="1" r:id="rId1"/>
    <sheet name="Ületunnid koon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4" i="1" l="1"/>
  <c r="AK41" i="2"/>
  <c r="AJ41" i="2"/>
  <c r="AI41" i="2"/>
</calcChain>
</file>

<file path=xl/sharedStrings.xml><?xml version="1.0" encoding="utf-8"?>
<sst xmlns="http://schemas.openxmlformats.org/spreadsheetml/2006/main" count="162" uniqueCount="88">
  <si>
    <t>Nimi</t>
  </si>
  <si>
    <t>Ametikoht</t>
  </si>
  <si>
    <t>Valvetunnid</t>
  </si>
  <si>
    <t>Kairi Küngas</t>
  </si>
  <si>
    <t>Juhataja</t>
  </si>
  <si>
    <t>Kauri Sinkevicius</t>
  </si>
  <si>
    <t>Nõunik</t>
  </si>
  <si>
    <t>Allan Rajavee</t>
  </si>
  <si>
    <t>KOKKU</t>
  </si>
  <si>
    <t>Struktuuriüksus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</si>
  <si>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</si>
  <si>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</si>
  <si>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</si>
  <si>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</si>
  <si>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</si>
  <si>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</si>
  <si>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</si>
  <si>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</si>
  <si>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</si>
  <si>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</si>
  <si>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</si>
  <si>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</si>
  <si>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</si>
  <si>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</si>
  <si>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</si>
  <si>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</si>
  <si>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</si>
  <si>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</si>
  <si>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</si>
  <si>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</si>
  <si>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</si>
  <si>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</si>
  <si>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</si>
  <si>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</si>
  <si>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</si>
  <si>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</si>
  <si>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</si>
  <si>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</si>
  <si>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</si>
  <si>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</si>
  <si>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</si>
  <si>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Ületunde kokku (minutipõhiselt)</t>
  </si>
  <si>
    <t>Tundidesse teisendatult</t>
  </si>
  <si>
    <t>millest riigipühad</t>
  </si>
  <si>
    <t>Riigiprokuratuur</t>
  </si>
  <si>
    <t>Abiprokurör</t>
  </si>
  <si>
    <t>Lisanna Männilaan</t>
  </si>
  <si>
    <t>Põhja Ringkonnaprokuratuur</t>
  </si>
  <si>
    <t>Ringkonnaprokurör</t>
  </si>
  <si>
    <t>Joonatan Hallik</t>
  </si>
  <si>
    <t>Viru Ringkonnaprokuratuur</t>
  </si>
  <si>
    <t>Referent</t>
  </si>
  <si>
    <t>Gerli Vaher</t>
  </si>
  <si>
    <t>Liis Kass</t>
  </si>
  <si>
    <t>Liset Rohi</t>
  </si>
  <si>
    <t>Marianne Tiigimaa</t>
  </si>
  <si>
    <t>Lääne Ringkonnaprokuratuur</t>
  </si>
  <si>
    <t>Ragnar Plistkin</t>
  </si>
  <si>
    <t>Lõuna Ringkonnaprokuratuur</t>
  </si>
  <si>
    <t>Marge Voogma</t>
  </si>
  <si>
    <t>Melissa Maalmets</t>
  </si>
  <si>
    <t>ÜLETUNNID AUGUST 2024</t>
  </si>
  <si>
    <t>Triinu Heinvars</t>
  </si>
  <si>
    <t>Kati Reitsak</t>
  </si>
  <si>
    <t>Riigiprokurör</t>
  </si>
  <si>
    <t>Melinda Ülend</t>
  </si>
  <si>
    <t>Liis Vainola</t>
  </si>
  <si>
    <t>Merit Ratnik</t>
  </si>
  <si>
    <t>Dagne Mihkels</t>
  </si>
  <si>
    <t>Ruta Rammo</t>
  </si>
  <si>
    <t>Kadi Ruus</t>
  </si>
  <si>
    <t>Kristina Kivi</t>
  </si>
  <si>
    <t>Doris Abe</t>
  </si>
  <si>
    <t>Liis Juhalo</t>
  </si>
  <si>
    <t>Eleri Kästik</t>
  </si>
  <si>
    <t>Kersti Gertz-Saare</t>
  </si>
  <si>
    <t>Annely Hannibal</t>
  </si>
  <si>
    <t>Kairi Kaldoja</t>
  </si>
  <si>
    <t>Marja-Liina Talimaa</t>
  </si>
  <si>
    <t>Lauriine Tšitškan</t>
  </si>
  <si>
    <t>Maarja Gustavson</t>
  </si>
  <si>
    <t>Meelis Sentifoli</t>
  </si>
  <si>
    <t>Majandus- ja korruptsioonikuritegude ringkonnaprokuratuur</t>
  </si>
  <si>
    <t>Margus Lellep</t>
  </si>
  <si>
    <t>Sergei Listov</t>
  </si>
  <si>
    <t>Kaidi Kahu</t>
  </si>
  <si>
    <t>Erna Silvere</t>
  </si>
  <si>
    <t>VALVETUNNID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</si>
</sst>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"/>
  </numFmts>
  <fonts count="1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9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9"/>
      <name val="Arial"/>
      <family val="2"/>
      <charset val="186"/>
    </font>
    <font>
      <sz val="9"/>
      <color theme="1"/>
      <name val="Arial"/>
      <family val="2"/>
      <charset val="186"/>
    </font>
    <font>
      <sz val="11"/>
      <color rgb="FFFF0000"/>
      <name val="Calibri"/>
      <family val="2"/>
      <scheme val="minor"/>
    </font>
    <font>
      <b/>
      <sz val="9"/>
      <name val="Arial"/>
      <family val="2"/>
      <charset val="186"/>
    </font>
    <font>
      <b/>
      <sz val="18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A4C6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FF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4" fillId="3" borderId="1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left" vertical="center"/>
    </xf>
    <xf numFmtId="1" fontId="6" fillId="0" borderId="3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49" fontId="7" fillId="5" borderId="3" xfId="0" applyNumberFormat="1" applyFont="1" applyFill="1" applyBorder="1" applyAlignment="1">
      <alignment horizontal="left" vertical="center"/>
    </xf>
    <xf numFmtId="0" fontId="8" fillId="0" borderId="0" xfId="0" applyFont="1"/>
    <xf numFmtId="1" fontId="6" fillId="0" borderId="3" xfId="0" applyNumberFormat="1" applyFont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164" fontId="0" fillId="0" borderId="0" xfId="0" applyNumberFormat="1"/>
    <xf numFmtId="49" fontId="4" fillId="3" borderId="0" xfId="0" applyNumberFormat="1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4" fillId="3" borderId="0" xfId="0" applyNumberFormat="1" applyFont="1" applyFill="1" applyAlignment="1">
      <alignment vertical="center" wrapText="1"/>
    </xf>
    <xf numFmtId="164" fontId="4" fillId="3" borderId="0" xfId="0" applyNumberFormat="1" applyFont="1" applyFill="1" applyAlignment="1">
      <alignment vertical="center" wrapText="1"/>
    </xf>
    <xf numFmtId="0" fontId="5" fillId="0" borderId="0" xfId="0" applyFont="1" applyAlignment="1">
      <alignment horizontal="left"/>
    </xf>
    <xf numFmtId="0" fontId="5" fillId="5" borderId="0" xfId="0" applyFont="1" applyFill="1" applyAlignment="1">
      <alignment horizontal="left"/>
    </xf>
    <xf numFmtId="49" fontId="11" fillId="7" borderId="3" xfId="0" applyNumberFormat="1" applyFont="1" applyFill="1" applyBorder="1" applyAlignment="1">
      <alignment horizontal="left" vertical="center"/>
    </xf>
    <xf numFmtId="0" fontId="1" fillId="0" borderId="6" xfId="0" applyFont="1" applyBorder="1"/>
    <xf numFmtId="20" fontId="5" fillId="0" borderId="3" xfId="0" applyNumberFormat="1" applyFont="1" applyBorder="1" applyAlignment="1">
      <alignment horizontal="center" vertical="center"/>
    </xf>
    <xf numFmtId="164" fontId="4" fillId="7" borderId="7" xfId="0" applyNumberFormat="1" applyFont="1" applyFill="1" applyBorder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20" fontId="6" fillId="0" borderId="3" xfId="0" applyNumberFormat="1" applyFont="1" applyBorder="1" applyAlignment="1">
      <alignment horizontal="center" vertical="center"/>
    </xf>
    <xf numFmtId="0" fontId="2" fillId="0" borderId="0" xfId="0" applyFont="1"/>
    <xf numFmtId="20" fontId="2" fillId="0" borderId="0" xfId="0" applyNumberFormat="1" applyFont="1"/>
    <xf numFmtId="0" fontId="0" fillId="0" borderId="6" xfId="0" applyBorder="1"/>
    <xf numFmtId="164" fontId="2" fillId="0" borderId="0" xfId="0" applyNumberFormat="1" applyFont="1"/>
    <xf numFmtId="20" fontId="5" fillId="4" borderId="3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vertical="center" wrapText="1"/>
    </xf>
    <xf numFmtId="1" fontId="6" fillId="6" borderId="3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20" fontId="4" fillId="0" borderId="0" xfId="0" applyNumberFormat="1" applyFont="1" applyAlignment="1">
      <alignment vertical="center" wrapText="1"/>
    </xf>
  </cellXfs>
  <cellStyles count="1">
    <cellStyle name="Normaallaad" xfId="0" builtinId="0"/>
  </cellStyles>
  <dxfs count="1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164" formatCode="[h]:mm"/>
    </dxf>
    <dxf>
      <font>
        <b/>
      </font>
      <numFmt numFmtId="164" formatCode="[h]: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164" formatCode="[h]:mm"/>
    </dxf>
    <dxf>
      <numFmt numFmtId="164" formatCode="[h]:mm"/>
      <border outline="0">
        <left style="thin">
          <color indexed="64"/>
        </left>
        <right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164" formatCode="[h]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186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B0209BA-7DFD-43BE-83D0-77AEA7693E92}" name="tbl_Valvetunnid4626810121416182022246810121416182124468101214161820222446810121416" displayName="tbl_Valvetunnid4626810121416182022246810121416182124468101214161820222446810121416" ref="A5:AH14" headerRowCount="0" totalsRowCount="1" headerRowDxfId="104" dataDxfId="103" tableBorderDxfId="102">
  <tableColumns count="34">
    <tableColumn id="1" xr3:uid="{CBEDD5D7-6360-4C0D-8CB1-1C04D1B71E75}" name="Nimi" totalsRowLabel="KOKKU" headerRowDxfId="100" dataDxfId="99" totalsRowDxfId="101"/>
    <tableColumn id="2" xr3:uid="{056D9BB9-90D6-4271-A4B3-C2D86CDC1394}" name="Ametikoht" headerRowDxfId="97" dataDxfId="96" totalsRowDxfId="98"/>
    <tableColumn id="3" xr3:uid="{DF0362B3-77BB-4619-B5BB-662BC6231CD5}" name="Veerg1" headerRowDxfId="94" dataDxfId="93" totalsRowDxfId="95"/>
    <tableColumn id="4" xr3:uid="{8C619D40-B381-47CC-9887-896715BC237F}" name="Veerg2" headerRowDxfId="91" dataDxfId="90" totalsRowDxfId="92"/>
    <tableColumn id="5" xr3:uid="{B53B6ADD-D472-4970-AD46-981E57A79887}" name="Veerg3" headerRowDxfId="88" dataDxfId="87" totalsRowDxfId="89"/>
    <tableColumn id="6" xr3:uid="{405834F5-4B61-4B13-8C78-364AB4C763C8}" name="Veerg4" headerRowDxfId="85" dataDxfId="84" totalsRowDxfId="86"/>
    <tableColumn id="7" xr3:uid="{0AD9F9B0-F95A-4732-83CF-64B4A3BA3245}" name="Veerg5" headerRowDxfId="82" dataDxfId="81" totalsRowDxfId="83"/>
    <tableColumn id="8" xr3:uid="{DE42F7E0-433E-469E-881B-7F5F2675AAFC}" name="Veerg6" headerRowDxfId="79" dataDxfId="78" totalsRowDxfId="80"/>
    <tableColumn id="9" xr3:uid="{4D4B8CA2-5D47-4717-A2D7-0C569AB99113}" name="Veerg7" headerRowDxfId="76" dataDxfId="75" totalsRowDxfId="77"/>
    <tableColumn id="10" xr3:uid="{29D1C4A9-596B-4D32-8F84-05C020AA3D50}" name="Veerg8" headerRowDxfId="73" dataDxfId="72" totalsRowDxfId="74"/>
    <tableColumn id="11" xr3:uid="{5544EDD0-3201-4066-997E-1523E761D38A}" name="Veerg30" headerRowDxfId="70" dataDxfId="69" totalsRowDxfId="71"/>
    <tableColumn id="12" xr3:uid="{3DCC3C33-4D47-4C79-A986-30BE447C5B02}" name="Veerg9" headerRowDxfId="67" dataDxfId="66" totalsRowDxfId="68"/>
    <tableColumn id="13" xr3:uid="{96F90B2E-A9A1-418C-8F62-21CECA3C0ED3}" name="Veerg10" headerRowDxfId="64" dataDxfId="63" totalsRowDxfId="65"/>
    <tableColumn id="14" xr3:uid="{D50E9647-0DA6-4B38-AD18-D00419A749D1}" name="Veerg11" headerRowDxfId="61" dataDxfId="60" totalsRowDxfId="62"/>
    <tableColumn id="15" xr3:uid="{5C8E2B92-5E5D-4EA7-933C-D9827EC448BF}" name="Veerg12" headerRowDxfId="58" dataDxfId="57" totalsRowDxfId="59"/>
    <tableColumn id="16" xr3:uid="{47954514-FECD-4A95-B5D5-DC5F3D2196E3}" name="Veerg13" headerRowDxfId="55" dataDxfId="54" totalsRowDxfId="56"/>
    <tableColumn id="17" xr3:uid="{706BA9BC-6665-4E4F-B9A2-6AE6619E5001}" name="Veerg14" headerRowDxfId="52" dataDxfId="51" totalsRowDxfId="53"/>
    <tableColumn id="18" xr3:uid="{5A93F4C7-75CD-4A99-9AAA-7D90D640A3B5}" name="Veerg15" headerRowDxfId="49" dataDxfId="48" totalsRowDxfId="50"/>
    <tableColumn id="19" xr3:uid="{84DF5182-B6E4-4EE3-AA57-E2B0869048F9}" name="Veerg16" headerRowDxfId="46" dataDxfId="45" totalsRowDxfId="47"/>
    <tableColumn id="20" xr3:uid="{0DE7E96A-3047-471B-87CD-0E2683A08B04}" name="Veerg17" headerRowDxfId="43" dataDxfId="42" totalsRowDxfId="44"/>
    <tableColumn id="21" xr3:uid="{32FA18C1-5E50-478A-BF69-F7303BDA2D21}" name="Veerg18" headerRowDxfId="40" dataDxfId="39" totalsRowDxfId="41"/>
    <tableColumn id="22" xr3:uid="{96FC1BBB-047F-4B3B-A7D3-6096364EF458}" name="Veerg19" headerRowDxfId="37" dataDxfId="36" totalsRowDxfId="38"/>
    <tableColumn id="23" xr3:uid="{57F81909-ECA8-418F-8182-6B2128B50A12}" name="Veerg20" headerRowDxfId="34" dataDxfId="33" totalsRowDxfId="35"/>
    <tableColumn id="24" xr3:uid="{588BF9AD-0589-4F9D-A0B2-438BD2978A3C}" name="Veerg21" headerRowDxfId="31" dataDxfId="30" totalsRowDxfId="32"/>
    <tableColumn id="25" xr3:uid="{053669EB-A65D-4769-86DB-938817318FC4}" name="Veerg22" headerRowDxfId="28" dataDxfId="27" totalsRowDxfId="29"/>
    <tableColumn id="26" xr3:uid="{721EC436-F8F7-4C71-92A9-4EBB4C2B5211}" name="Veerg23" headerRowDxfId="25" dataDxfId="24" totalsRowDxfId="26"/>
    <tableColumn id="27" xr3:uid="{74112487-A916-41A9-B614-AC7E5C44C4BD}" name="Veerg24" headerRowDxfId="22" dataDxfId="21" totalsRowDxfId="23"/>
    <tableColumn id="28" xr3:uid="{A4EB0D67-F5D7-42E1-9299-E886FDE53DD9}" name="Veerg25" headerRowDxfId="19" dataDxfId="18" totalsRowDxfId="20"/>
    <tableColumn id="29" xr3:uid="{48A4B344-1D80-4736-84B5-E9EAC3FFF17F}" name="Veerg26" headerRowDxfId="16" dataDxfId="15" totalsRowDxfId="17"/>
    <tableColumn id="32" xr3:uid="{A45DD545-7B6F-46D1-BABF-3530CA6A6D29}" name="Veerg29" headerRowDxfId="13" dataDxfId="12" totalsRowDxfId="14"/>
    <tableColumn id="31" xr3:uid="{00D5685E-FAB9-48F5-A6A7-78C648C5990E}" name="Veerg28" headerRowDxfId="10" dataDxfId="9" totalsRowDxfId="11"/>
    <tableColumn id="30" xr3:uid="{B4714F9B-9CF2-48FF-AA2B-013D4FCD0519}" name="Veerg27" headerRowDxfId="7" dataDxfId="6" totalsRowDxfId="8"/>
    <tableColumn id="34" xr3:uid="{1FCA3C76-2D18-47C6-A56C-9B0135996348}" name="Veerg31" headerRowDxfId="4" dataDxfId="3" totalsRowDxfId="5"/>
    <tableColumn id="33" xr3:uid="{60EBE4A0-F8CB-428B-B6CC-E4C40B107257}" name="Valvetunde kokku" totalsRowFunction="sum" headerRowDxfId="1" dataDxfId="0" totalsRowDxfId="2"/>
  </tableColumns>
  <tableStyleInfo name="TableStyleLight1" showFirstColumn="1" showLastColumn="1" showRowStripes="0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B83DA25-5CBD-4132-A1BA-B3B3DA90D324}" name="tbl_Ületunnid151719202557911131517192123252657911131517" displayName="tbl_Ületunnid151719202557911131517192123252657911131517" ref="A5:AK41" totalsRowCount="1" headerRowDxfId="146" totalsRowDxfId="145">
  <tableColumns count="37">
    <tableColumn id="1" xr3:uid="{52C2FCE9-C4E1-41A7-B01D-AD1E486AC13E}" name="Nimi" dataDxfId="144"/>
    <tableColumn id="2" xr3:uid="{EED86930-DAE8-4A2C-8068-8B2CA4DA8B98}" name="Struktuuriüksus" dataDxfId="143"/>
    <tableColumn id="3" xr3:uid="{853E56C7-186C-446D-9806-4F34ED378C19}" name="Ametikoht" dataDxfId="142"/>
    <tableColumn id="4" xr3:uid="{48CD91F8-CEDB-48B7-9919-1BC8921E1432}" name="1" dataDxfId="141"/>
    <tableColumn id="5" xr3:uid="{526D9DD9-2B31-4BAE-8EC9-717AC34160C5}" name="2" dataDxfId="140"/>
    <tableColumn id="6" xr3:uid="{06585241-7AFB-446E-8B7C-2C3B8E630B2B}" name="3" dataDxfId="139"/>
    <tableColumn id="7" xr3:uid="{D0E6B11B-3363-46D8-8649-0C2C0F984E2C}" name="4" dataDxfId="138"/>
    <tableColumn id="8" xr3:uid="{67D82C30-1BD4-4965-BAFB-FF254006B686}" name="5" dataDxfId="137"/>
    <tableColumn id="9" xr3:uid="{624D2D7B-E580-479D-B314-5DEC2384A97C}" name="6" dataDxfId="136"/>
    <tableColumn id="10" xr3:uid="{91E20CC3-CE19-4A73-AA73-114426E27513}" name="7" dataDxfId="135"/>
    <tableColumn id="11" xr3:uid="{96884C72-2B3F-4300-A984-0534C50FE4F0}" name="8" dataDxfId="134"/>
    <tableColumn id="12" xr3:uid="{76F0A3BC-60F4-4748-B2A9-52B7CCEDF3C6}" name="9" dataDxfId="133"/>
    <tableColumn id="13" xr3:uid="{3CA2F277-FC0F-4814-A951-2162E8329AA3}" name="10" dataDxfId="132"/>
    <tableColumn id="14" xr3:uid="{1EB262C0-A6D5-4617-83FA-B6EE7DE4F016}" name="11" dataDxfId="131"/>
    <tableColumn id="15" xr3:uid="{58E79C8D-773A-46CC-B573-3C3DE4A0C649}" name="12" dataDxfId="130"/>
    <tableColumn id="16" xr3:uid="{3FBDF76A-11E1-4FB9-B26C-7E92316C3B8E}" name="13" dataDxfId="129"/>
    <tableColumn id="17" xr3:uid="{ED02ED55-C4A7-4032-8874-21D37AD58760}" name="14" dataDxfId="128"/>
    <tableColumn id="18" xr3:uid="{D7239B91-DADE-4C9E-8B58-E49850DF0EBE}" name="15" dataDxfId="127"/>
    <tableColumn id="19" xr3:uid="{22319105-BA02-4627-B719-9D83F4F10A32}" name="16" dataDxfId="126"/>
    <tableColumn id="20" xr3:uid="{4886C158-9D88-4F9E-B549-61F2B4E91D21}" name="17" dataDxfId="125"/>
    <tableColumn id="21" xr3:uid="{518472F1-FA2A-4FEE-8A42-8C0DC85FED52}" name="18" dataDxfId="124"/>
    <tableColumn id="22" xr3:uid="{55A52043-144D-4093-87AA-9073AC0F2223}" name="19" dataDxfId="123"/>
    <tableColumn id="23" xr3:uid="{D1EFDAFB-A89E-4820-B70D-6AFDFF8E92D7}" name="20" dataDxfId="122"/>
    <tableColumn id="24" xr3:uid="{973677BE-718A-47AD-8414-6E6C7A01BB9E}" name="21" dataDxfId="121"/>
    <tableColumn id="25" xr3:uid="{C29B3BE5-221C-40EA-9AFA-CAD0E542F86A}" name="22" dataDxfId="120"/>
    <tableColumn id="26" xr3:uid="{D9C547BD-DFDF-4B47-801B-18D815A9CBE5}" name="23" dataDxfId="119"/>
    <tableColumn id="27" xr3:uid="{39A45018-C6D2-41D2-999A-0D8B3E275119}" name="24" dataDxfId="118"/>
    <tableColumn id="28" xr3:uid="{10B69B91-5ECB-4640-B8E4-78C2AD42A7B7}" name="25" dataDxfId="117"/>
    <tableColumn id="29" xr3:uid="{1C7AF3C5-0575-45FF-A35B-AEE143037813}" name="26" dataDxfId="116"/>
    <tableColumn id="30" xr3:uid="{2E675B4A-0CFF-4313-B489-CF69C97C3721}" name="27" dataDxfId="115"/>
    <tableColumn id="37" xr3:uid="{C86377FF-F711-48F4-8B0C-BACBFDE89A05}" name="28" dataDxfId="114"/>
    <tableColumn id="33" xr3:uid="{E7B59C59-9557-4201-8CD2-E1BDFA31D28E}" name="29" dataDxfId="113"/>
    <tableColumn id="32" xr3:uid="{15378FFE-E886-4D1B-A411-2CE37939A964}" name="30" dataDxfId="112"/>
    <tableColumn id="31" xr3:uid="{DAA3DE56-1ED3-4834-932C-26BA53E06010}" name="31" dataDxfId="111"/>
    <tableColumn id="34" xr3:uid="{038F582B-415D-4CB5-9E6D-24BC28F7C157}" name="Ületunde kokku (minutipõhiselt)" totalsRowFunction="sum" dataDxfId="109" totalsRowDxfId="110"/>
    <tableColumn id="35" xr3:uid="{9E32CC4C-B736-4855-B3B4-EBA7687DFAE0}" name="Tundidesse teisendatult" totalsRowFunction="sum" dataDxfId="107" totalsRowDxfId="108"/>
    <tableColumn id="36" xr3:uid="{3E269784-6BCC-4BE8-A57D-3D22356F858B}" name="millest riigipühad" totalsRowFunction="sum" dataDxfId="105" totalsRowDxfId="106"/>
  </tableColumns>
  <tableStyleInfo name="TableStyleMedium15" showFirstColumn="0" showLastColumn="0" showRowStripes="0" showColumnStripes="1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CF431-6DBD-4EF2-B240-C01850308314}">
  <dimension ref="A1:AH14"/>
  <sheetViews>
    <sheetView tabSelected="1" workbookViewId="0">
      <selection activeCell="AO28" sqref="AO28"/>
    </sheetView>
  </sheetViews>
  <sheetFormatPr defaultRowHeight="15" outlineLevelCol="1" x14ac:dyDescent="0.25"/>
  <cols>
    <col min="1" max="1" width="17.28515625" bestFit="1" customWidth="1"/>
    <col min="2" max="2" width="11.42578125" bestFit="1" customWidth="1"/>
    <col min="3" max="12" width="9.28515625" hidden="1" customWidth="1" outlineLevel="1"/>
    <col min="13" max="33" width="10" hidden="1" customWidth="1" outlineLevel="1"/>
    <col min="34" max="34" width="17.5703125" customWidth="1" collapsed="1"/>
  </cols>
  <sheetData>
    <row r="1" spans="1:34" x14ac:dyDescent="0.25">
      <c r="A1" s="36" t="s">
        <v>87</v>
      </c>
      <c r="B1" s="36"/>
    </row>
    <row r="2" spans="1:34" x14ac:dyDescent="0.25">
      <c r="A2" s="36"/>
      <c r="B2" s="36"/>
    </row>
    <row r="3" spans="1:34" x14ac:dyDescent="0.25">
      <c r="A3" s="36"/>
      <c r="B3" s="36"/>
    </row>
    <row r="5" spans="1:34" x14ac:dyDescent="0.25">
      <c r="A5" s="1" t="s">
        <v>0</v>
      </c>
      <c r="B5" s="2" t="s">
        <v>1</v>
      </c>
      <c r="C5" s="3">
        <v>1</v>
      </c>
      <c r="D5" s="3">
        <v>2</v>
      </c>
      <c r="E5" s="3">
        <v>3</v>
      </c>
      <c r="F5" s="3">
        <v>4</v>
      </c>
      <c r="G5" s="3">
        <v>5</v>
      </c>
      <c r="H5" s="3">
        <v>6</v>
      </c>
      <c r="I5" s="3">
        <v>7</v>
      </c>
      <c r="J5" s="3">
        <v>8</v>
      </c>
      <c r="K5" s="3">
        <v>9</v>
      </c>
      <c r="L5" s="3">
        <v>10</v>
      </c>
      <c r="M5" s="3">
        <v>11</v>
      </c>
      <c r="N5" s="3">
        <v>12</v>
      </c>
      <c r="O5" s="3">
        <v>13</v>
      </c>
      <c r="P5" s="3">
        <v>14</v>
      </c>
      <c r="Q5" s="3">
        <v>15</v>
      </c>
      <c r="R5" s="3">
        <v>16</v>
      </c>
      <c r="S5" s="3">
        <v>17</v>
      </c>
      <c r="T5" s="3">
        <v>18</v>
      </c>
      <c r="U5" s="3">
        <v>19</v>
      </c>
      <c r="V5" s="3">
        <v>20</v>
      </c>
      <c r="W5" s="3">
        <v>21</v>
      </c>
      <c r="X5" s="3">
        <v>22</v>
      </c>
      <c r="Y5" s="3">
        <v>23</v>
      </c>
      <c r="Z5" s="3">
        <v>24</v>
      </c>
      <c r="AA5" s="3">
        <v>25</v>
      </c>
      <c r="AB5" s="3">
        <v>26</v>
      </c>
      <c r="AC5" s="3">
        <v>27</v>
      </c>
      <c r="AD5" s="3">
        <v>28</v>
      </c>
      <c r="AE5" s="3">
        <v>29</v>
      </c>
      <c r="AF5" s="3">
        <v>30</v>
      </c>
      <c r="AG5" s="3">
        <v>31</v>
      </c>
      <c r="AH5" s="4" t="s">
        <v>2</v>
      </c>
    </row>
    <row r="6" spans="1:34" hidden="1" x14ac:dyDescent="0.25">
      <c r="A6" s="5" t="s">
        <v>3</v>
      </c>
      <c r="B6" s="5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7"/>
    </row>
    <row r="7" spans="1:34" x14ac:dyDescent="0.25">
      <c r="A7" s="5" t="s">
        <v>46</v>
      </c>
      <c r="B7" s="5" t="s">
        <v>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7">
        <v>123</v>
      </c>
    </row>
    <row r="8" spans="1:34" s="9" customFormat="1" x14ac:dyDescent="0.25">
      <c r="A8" s="5" t="s">
        <v>5</v>
      </c>
      <c r="B8" s="8" t="s">
        <v>6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7">
        <v>123</v>
      </c>
    </row>
    <row r="9" spans="1:34" s="9" customFormat="1" x14ac:dyDescent="0.25">
      <c r="A9" s="35" t="s">
        <v>53</v>
      </c>
      <c r="B9" s="10" t="s">
        <v>6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7">
        <v>117</v>
      </c>
    </row>
    <row r="10" spans="1:34" s="9" customFormat="1" hidden="1" x14ac:dyDescent="0.25">
      <c r="A10" s="5" t="s">
        <v>7</v>
      </c>
      <c r="B10" s="5" t="s">
        <v>6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7"/>
    </row>
    <row r="11" spans="1:34" s="9" customFormat="1" x14ac:dyDescent="0.25">
      <c r="A11" s="5" t="s">
        <v>52</v>
      </c>
      <c r="B11" s="5" t="s">
        <v>6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7">
        <v>132</v>
      </c>
    </row>
    <row r="12" spans="1:34" s="9" customFormat="1" x14ac:dyDescent="0.25">
      <c r="A12" s="5" t="s">
        <v>7</v>
      </c>
      <c r="B12" s="5" t="s">
        <v>6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7">
        <v>60</v>
      </c>
    </row>
    <row r="13" spans="1:34" x14ac:dyDescent="0.25">
      <c r="A13" s="5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7"/>
    </row>
    <row r="14" spans="1:34" x14ac:dyDescent="0.25">
      <c r="A14" s="11" t="s">
        <v>8</v>
      </c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4">
        <f>SUBTOTAL(109,tbl_Valvetunnid4626810121416182022246810121416182124468101214161820222446810121416[Valvetunde kokku])</f>
        <v>555</v>
      </c>
    </row>
  </sheetData>
  <mergeCells count="1">
    <mergeCell ref="A1:B3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FE2E6-18E0-41BD-8C29-8F2F6F251F21}">
  <dimension ref="A1:JH47"/>
  <sheetViews>
    <sheetView topLeftCell="A24" zoomScale="90" zoomScaleNormal="90" workbookViewId="0">
      <selection activeCell="AO28" sqref="AO28"/>
    </sheetView>
  </sheetViews>
  <sheetFormatPr defaultRowHeight="15" outlineLevelCol="1" x14ac:dyDescent="0.25"/>
  <cols>
    <col min="1" max="1" width="20.5703125" bestFit="1" customWidth="1"/>
    <col min="2" max="2" width="44.5703125" customWidth="1"/>
    <col min="3" max="3" width="30.5703125" bestFit="1" customWidth="1"/>
    <col min="4" max="12" width="7.42578125" hidden="1" customWidth="1" outlineLevel="1"/>
    <col min="13" max="28" width="8.42578125" hidden="1" customWidth="1" outlineLevel="1"/>
    <col min="29" max="29" width="1.140625" hidden="1" customWidth="1" outlineLevel="1"/>
    <col min="30" max="34" width="8.42578125" hidden="1" customWidth="1" outlineLevel="1"/>
    <col min="35" max="35" width="29.140625" hidden="1" customWidth="1" outlineLevel="1"/>
    <col min="36" max="36" width="12.5703125" customWidth="1" collapsed="1"/>
    <col min="37" max="37" width="11.7109375" style="14" customWidth="1"/>
    <col min="39" max="39" width="28.7109375" bestFit="1" customWidth="1"/>
  </cols>
  <sheetData>
    <row r="1" spans="1:268" x14ac:dyDescent="0.25">
      <c r="A1" s="37" t="s">
        <v>61</v>
      </c>
      <c r="B1" s="37"/>
      <c r="C1" s="37"/>
    </row>
    <row r="2" spans="1:268" x14ac:dyDescent="0.25">
      <c r="A2" s="37"/>
      <c r="B2" s="37"/>
      <c r="C2" s="37"/>
    </row>
    <row r="3" spans="1:268" x14ac:dyDescent="0.25">
      <c r="A3" s="37"/>
      <c r="B3" s="37"/>
      <c r="C3" s="37"/>
    </row>
    <row r="5" spans="1:268" s="21" customFormat="1" ht="24" x14ac:dyDescent="0.2">
      <c r="A5" s="15" t="s">
        <v>0</v>
      </c>
      <c r="B5" s="15" t="s">
        <v>9</v>
      </c>
      <c r="C5" s="15" t="s">
        <v>1</v>
      </c>
      <c r="D5" s="16" t="s">
        <v>10</v>
      </c>
      <c r="E5" s="16" t="s">
        <v>11</v>
      </c>
      <c r="F5" s="16" t="s">
        <v>12</v>
      </c>
      <c r="G5" s="16" t="s">
        <v>13</v>
      </c>
      <c r="H5" s="16" t="s">
        <v>14</v>
      </c>
      <c r="I5" s="16" t="s">
        <v>15</v>
      </c>
      <c r="J5" s="16" t="s">
        <v>16</v>
      </c>
      <c r="K5" s="16" t="s">
        <v>17</v>
      </c>
      <c r="L5" s="16" t="s">
        <v>18</v>
      </c>
      <c r="M5" s="16" t="s">
        <v>19</v>
      </c>
      <c r="N5" s="16" t="s">
        <v>20</v>
      </c>
      <c r="O5" s="17" t="s">
        <v>21</v>
      </c>
      <c r="P5" s="17" t="s">
        <v>22</v>
      </c>
      <c r="Q5" s="16" t="s">
        <v>23</v>
      </c>
      <c r="R5" s="16" t="s">
        <v>24</v>
      </c>
      <c r="S5" s="16" t="s">
        <v>25</v>
      </c>
      <c r="T5" s="16" t="s">
        <v>26</v>
      </c>
      <c r="U5" s="16" t="s">
        <v>27</v>
      </c>
      <c r="V5" s="16" t="s">
        <v>28</v>
      </c>
      <c r="W5" s="16" t="s">
        <v>29</v>
      </c>
      <c r="X5" s="16" t="s">
        <v>30</v>
      </c>
      <c r="Y5" s="16" t="s">
        <v>31</v>
      </c>
      <c r="Z5" s="16" t="s">
        <v>32</v>
      </c>
      <c r="AA5" s="16" t="s">
        <v>33</v>
      </c>
      <c r="AB5" s="16" t="s">
        <v>34</v>
      </c>
      <c r="AC5" s="16" t="s">
        <v>35</v>
      </c>
      <c r="AD5" s="16" t="s">
        <v>36</v>
      </c>
      <c r="AE5" s="16" t="s">
        <v>37</v>
      </c>
      <c r="AF5" s="16" t="s">
        <v>38</v>
      </c>
      <c r="AG5" s="16" t="s">
        <v>39</v>
      </c>
      <c r="AH5" s="16" t="s">
        <v>40</v>
      </c>
      <c r="AI5" s="18" t="s">
        <v>41</v>
      </c>
      <c r="AJ5" s="18" t="s">
        <v>42</v>
      </c>
      <c r="AK5" s="19" t="s">
        <v>43</v>
      </c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</row>
    <row r="6" spans="1:268" s="21" customFormat="1" x14ac:dyDescent="0.25">
      <c r="A6" s="22" t="s">
        <v>62</v>
      </c>
      <c r="B6" s="23" t="s">
        <v>44</v>
      </c>
      <c r="C6" s="22" t="s">
        <v>6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33"/>
      <c r="AH6" s="33"/>
      <c r="AI6" s="34"/>
      <c r="AJ6" s="26">
        <v>0.20833333333333334</v>
      </c>
      <c r="AK6" s="27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</row>
    <row r="7" spans="1:268" s="21" customFormat="1" x14ac:dyDescent="0.25">
      <c r="A7" s="22" t="s">
        <v>55</v>
      </c>
      <c r="B7" s="23" t="s">
        <v>44</v>
      </c>
      <c r="C7" s="22" t="s">
        <v>4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33"/>
      <c r="AH7" s="33"/>
      <c r="AI7" s="34"/>
      <c r="AJ7" s="26">
        <v>7.2916666666666671E-2</v>
      </c>
      <c r="AK7" s="27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</row>
    <row r="8" spans="1:268" s="21" customFormat="1" x14ac:dyDescent="0.25">
      <c r="A8" s="22" t="s">
        <v>63</v>
      </c>
      <c r="B8" s="31" t="s">
        <v>44</v>
      </c>
      <c r="C8" s="22" t="s">
        <v>64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5"/>
      <c r="AJ8" s="26">
        <v>0.72916666666666663</v>
      </c>
      <c r="AK8" s="38">
        <v>0.33333333333333331</v>
      </c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  <c r="JC8" s="20"/>
      <c r="JD8" s="20"/>
      <c r="JE8" s="20"/>
      <c r="JF8" s="20"/>
      <c r="JG8" s="20"/>
      <c r="JH8" s="20"/>
    </row>
    <row r="9" spans="1:268" s="21" customFormat="1" x14ac:dyDescent="0.25">
      <c r="A9" s="22" t="s">
        <v>65</v>
      </c>
      <c r="B9" s="31" t="s">
        <v>44</v>
      </c>
      <c r="C9" s="22" t="s">
        <v>45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5"/>
      <c r="AJ9" s="26">
        <v>0.72916666666666663</v>
      </c>
      <c r="AK9" s="38">
        <v>0.33333333333333331</v>
      </c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</row>
    <row r="10" spans="1:268" x14ac:dyDescent="0.25">
      <c r="A10" s="22" t="s">
        <v>3</v>
      </c>
      <c r="B10" s="23" t="s">
        <v>44</v>
      </c>
      <c r="C10" s="22" t="s">
        <v>4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5"/>
      <c r="AJ10" s="26">
        <v>4.1666666666666664E-2</v>
      </c>
      <c r="AK10" s="30"/>
    </row>
    <row r="11" spans="1:268" x14ac:dyDescent="0.25">
      <c r="A11" s="22" t="s">
        <v>52</v>
      </c>
      <c r="B11" s="23" t="s">
        <v>44</v>
      </c>
      <c r="C11" s="22" t="s">
        <v>6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5"/>
      <c r="AJ11" s="26">
        <v>0.25</v>
      </c>
      <c r="AK11" s="29"/>
    </row>
    <row r="12" spans="1:268" x14ac:dyDescent="0.25">
      <c r="A12" s="22" t="s">
        <v>5</v>
      </c>
      <c r="B12" s="31" t="s">
        <v>44</v>
      </c>
      <c r="C12" s="22" t="s">
        <v>6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5"/>
      <c r="AJ12" s="26">
        <v>0.375</v>
      </c>
      <c r="AK12" s="30">
        <v>0.10416666666666667</v>
      </c>
    </row>
    <row r="13" spans="1:268" x14ac:dyDescent="0.25">
      <c r="A13" s="22" t="s">
        <v>53</v>
      </c>
      <c r="B13" s="23" t="s">
        <v>44</v>
      </c>
      <c r="C13" s="22" t="s">
        <v>6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5"/>
      <c r="AJ13" s="26">
        <v>0.32291666666666669</v>
      </c>
      <c r="AK13" s="30"/>
    </row>
    <row r="14" spans="1:268" x14ac:dyDescent="0.25">
      <c r="A14" s="22" t="s">
        <v>7</v>
      </c>
      <c r="B14" s="23" t="s">
        <v>44</v>
      </c>
      <c r="C14" s="22" t="s">
        <v>6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5"/>
      <c r="AJ14" s="26">
        <v>0.375</v>
      </c>
      <c r="AK14" s="29"/>
    </row>
    <row r="15" spans="1:268" x14ac:dyDescent="0.25">
      <c r="A15" s="22" t="s">
        <v>46</v>
      </c>
      <c r="B15" s="23" t="s">
        <v>44</v>
      </c>
      <c r="C15" s="22" t="s">
        <v>6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5"/>
      <c r="AJ15" s="26">
        <v>1.1458333333333333</v>
      </c>
      <c r="AK15" s="29"/>
    </row>
    <row r="16" spans="1:268" x14ac:dyDescent="0.25">
      <c r="A16" s="22" t="s">
        <v>66</v>
      </c>
      <c r="B16" s="23" t="s">
        <v>47</v>
      </c>
      <c r="C16" s="22" t="s">
        <v>48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5"/>
      <c r="AJ16" s="26">
        <v>0.125</v>
      </c>
      <c r="AK16" s="30"/>
    </row>
    <row r="17" spans="1:37" x14ac:dyDescent="0.25">
      <c r="A17" s="22" t="s">
        <v>49</v>
      </c>
      <c r="B17" s="31" t="s">
        <v>47</v>
      </c>
      <c r="C17" s="22" t="s">
        <v>48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5"/>
      <c r="AJ17" s="26">
        <v>4.1666666666666664E-2</v>
      </c>
      <c r="AK17" s="29"/>
    </row>
    <row r="18" spans="1:37" x14ac:dyDescent="0.25">
      <c r="A18" s="22" t="s">
        <v>54</v>
      </c>
      <c r="B18" s="23" t="s">
        <v>47</v>
      </c>
      <c r="C18" s="22" t="s">
        <v>45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5"/>
      <c r="AJ18" s="26">
        <v>0.16666666666666666</v>
      </c>
      <c r="AK18" s="30"/>
    </row>
    <row r="19" spans="1:37" x14ac:dyDescent="0.25">
      <c r="A19" s="22" t="s">
        <v>67</v>
      </c>
      <c r="B19" s="31" t="s">
        <v>47</v>
      </c>
      <c r="C19" s="22" t="s">
        <v>45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5"/>
      <c r="AJ19" s="26">
        <v>4.1666666666666664E-2</v>
      </c>
      <c r="AK19" s="29"/>
    </row>
    <row r="20" spans="1:37" x14ac:dyDescent="0.25">
      <c r="A20" s="22" t="s">
        <v>68</v>
      </c>
      <c r="B20" s="23" t="s">
        <v>47</v>
      </c>
      <c r="C20" s="22" t="s">
        <v>45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5"/>
      <c r="AJ20" s="26">
        <v>0.41666666666666669</v>
      </c>
      <c r="AK20" s="29"/>
    </row>
    <row r="21" spans="1:37" x14ac:dyDescent="0.25">
      <c r="A21" s="22" t="s">
        <v>69</v>
      </c>
      <c r="B21" s="23" t="s">
        <v>47</v>
      </c>
      <c r="C21" s="22" t="s">
        <v>45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5"/>
      <c r="AJ21" s="26">
        <v>4.1666666666666664E-2</v>
      </c>
      <c r="AK21" s="30"/>
    </row>
    <row r="22" spans="1:37" x14ac:dyDescent="0.25">
      <c r="A22" s="22" t="s">
        <v>70</v>
      </c>
      <c r="B22" s="31" t="s">
        <v>47</v>
      </c>
      <c r="C22" s="22" t="s">
        <v>45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5"/>
      <c r="AJ22" s="26">
        <v>0.16666666666666666</v>
      </c>
      <c r="AK22" s="29"/>
    </row>
    <row r="23" spans="1:37" x14ac:dyDescent="0.25">
      <c r="A23" s="22" t="s">
        <v>71</v>
      </c>
      <c r="B23" s="31" t="s">
        <v>47</v>
      </c>
      <c r="C23" s="22" t="s">
        <v>45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5"/>
      <c r="AJ23" s="26">
        <v>0.125</v>
      </c>
      <c r="AK23" s="29"/>
    </row>
    <row r="24" spans="1:37" x14ac:dyDescent="0.25">
      <c r="A24" s="22" t="s">
        <v>72</v>
      </c>
      <c r="B24" s="31" t="s">
        <v>47</v>
      </c>
      <c r="C24" s="22" t="s">
        <v>45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5"/>
      <c r="AJ24" s="26">
        <v>0.16666666666666666</v>
      </c>
      <c r="AK24" s="29"/>
    </row>
    <row r="25" spans="1:37" x14ac:dyDescent="0.25">
      <c r="A25" s="22" t="s">
        <v>73</v>
      </c>
      <c r="B25" s="31" t="s">
        <v>47</v>
      </c>
      <c r="C25" s="22" t="s">
        <v>45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5"/>
      <c r="AJ25" s="26">
        <v>0.125</v>
      </c>
      <c r="AK25" s="29"/>
    </row>
    <row r="26" spans="1:37" x14ac:dyDescent="0.25">
      <c r="A26" s="22" t="s">
        <v>74</v>
      </c>
      <c r="B26" s="31" t="s">
        <v>47</v>
      </c>
      <c r="C26" s="22" t="s">
        <v>45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5"/>
      <c r="AJ26" s="26">
        <v>0.125</v>
      </c>
      <c r="AK26" s="29"/>
    </row>
    <row r="27" spans="1:37" x14ac:dyDescent="0.25">
      <c r="A27" s="22" t="s">
        <v>75</v>
      </c>
      <c r="B27" s="31" t="s">
        <v>47</v>
      </c>
      <c r="C27" s="22" t="s">
        <v>51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5"/>
      <c r="AJ27" s="26">
        <v>0.11458333333333333</v>
      </c>
      <c r="AK27" s="29"/>
    </row>
    <row r="28" spans="1:37" x14ac:dyDescent="0.25">
      <c r="A28" s="22" t="s">
        <v>76</v>
      </c>
      <c r="B28" s="23" t="s">
        <v>58</v>
      </c>
      <c r="C28" s="22" t="s">
        <v>4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5"/>
      <c r="AJ28" s="26">
        <v>8.3333333333333329E-2</v>
      </c>
      <c r="AK28" s="29"/>
    </row>
    <row r="29" spans="1:37" x14ac:dyDescent="0.25">
      <c r="A29" s="22" t="s">
        <v>77</v>
      </c>
      <c r="B29" s="31" t="s">
        <v>58</v>
      </c>
      <c r="C29" s="22" t="s">
        <v>48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5"/>
      <c r="AJ29" s="26">
        <v>0.3125</v>
      </c>
      <c r="AK29" s="29"/>
    </row>
    <row r="30" spans="1:37" x14ac:dyDescent="0.25">
      <c r="A30" s="22" t="s">
        <v>78</v>
      </c>
      <c r="B30" s="23" t="s">
        <v>58</v>
      </c>
      <c r="C30" s="22" t="s">
        <v>48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5"/>
      <c r="AJ30" s="26">
        <v>0.125</v>
      </c>
      <c r="AK30" s="29"/>
    </row>
    <row r="31" spans="1:37" x14ac:dyDescent="0.25">
      <c r="A31" s="22" t="s">
        <v>79</v>
      </c>
      <c r="B31" s="23" t="s">
        <v>58</v>
      </c>
      <c r="C31" s="22" t="s">
        <v>45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5"/>
      <c r="AJ31" s="26">
        <v>8.3333333333333329E-2</v>
      </c>
      <c r="AK31" s="29"/>
    </row>
    <row r="32" spans="1:37" x14ac:dyDescent="0.25">
      <c r="A32" s="22" t="s">
        <v>80</v>
      </c>
      <c r="B32" s="23" t="s">
        <v>56</v>
      </c>
      <c r="C32" s="22" t="s">
        <v>45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5"/>
      <c r="AJ32" s="26">
        <v>0.16666666666666666</v>
      </c>
      <c r="AK32" s="30"/>
    </row>
    <row r="33" spans="1:37" x14ac:dyDescent="0.25">
      <c r="A33" s="22" t="s">
        <v>81</v>
      </c>
      <c r="B33" s="31" t="s">
        <v>82</v>
      </c>
      <c r="C33" s="22" t="s">
        <v>48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5"/>
      <c r="AJ33" s="26">
        <v>8.3333333333333329E-2</v>
      </c>
      <c r="AK33" s="29"/>
    </row>
    <row r="34" spans="1:37" x14ac:dyDescent="0.25">
      <c r="A34" s="22" t="s">
        <v>83</v>
      </c>
      <c r="B34" s="31" t="s">
        <v>82</v>
      </c>
      <c r="C34" s="22" t="s">
        <v>48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5"/>
      <c r="AJ34" s="26">
        <v>0.5</v>
      </c>
      <c r="AK34" s="29"/>
    </row>
    <row r="35" spans="1:37" x14ac:dyDescent="0.25">
      <c r="A35" s="22" t="s">
        <v>59</v>
      </c>
      <c r="B35" s="23" t="s">
        <v>50</v>
      </c>
      <c r="C35" s="22" t="s">
        <v>48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5"/>
      <c r="AJ35" s="26">
        <v>0.20833333333333334</v>
      </c>
      <c r="AK35" s="29"/>
    </row>
    <row r="36" spans="1:37" x14ac:dyDescent="0.25">
      <c r="A36" s="22" t="s">
        <v>84</v>
      </c>
      <c r="B36" s="23" t="s">
        <v>50</v>
      </c>
      <c r="C36" s="22" t="s">
        <v>48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5"/>
      <c r="AJ36" s="26">
        <v>0.16666666666666666</v>
      </c>
      <c r="AK36" s="30"/>
    </row>
    <row r="37" spans="1:37" x14ac:dyDescent="0.25">
      <c r="A37" s="22" t="s">
        <v>85</v>
      </c>
      <c r="B37" t="s">
        <v>50</v>
      </c>
      <c r="C37" s="22" t="s">
        <v>48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5"/>
      <c r="AJ37" s="26">
        <v>0.33333333333333331</v>
      </c>
      <c r="AK37" s="30">
        <v>0.33333333333333331</v>
      </c>
    </row>
    <row r="38" spans="1:37" x14ac:dyDescent="0.25">
      <c r="A38" s="22" t="s">
        <v>60</v>
      </c>
      <c r="B38" t="s">
        <v>50</v>
      </c>
      <c r="C38" s="22" t="s">
        <v>45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5"/>
      <c r="AJ38" s="26">
        <v>0.33333333333333331</v>
      </c>
      <c r="AK38" s="29"/>
    </row>
    <row r="39" spans="1:37" x14ac:dyDescent="0.25">
      <c r="A39" s="22" t="s">
        <v>57</v>
      </c>
      <c r="B39" s="31" t="s">
        <v>50</v>
      </c>
      <c r="C39" s="22" t="s">
        <v>45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5"/>
      <c r="AJ39" s="26">
        <v>0.5</v>
      </c>
      <c r="AK39" s="29"/>
    </row>
    <row r="40" spans="1:37" x14ac:dyDescent="0.25">
      <c r="A40" s="22" t="s">
        <v>86</v>
      </c>
      <c r="B40" t="s">
        <v>50</v>
      </c>
      <c r="C40" s="22" t="s">
        <v>51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5"/>
      <c r="AJ40" s="26">
        <v>8.3333333333333329E-2</v>
      </c>
      <c r="AK40" s="30"/>
    </row>
    <row r="41" spans="1:37" x14ac:dyDescent="0.25">
      <c r="AI41" s="32">
        <f>SUBTOTAL(109,tbl_Ületunnid151719202557911131517192123252657911131517[Ületunde kokku (minutipõhiselt)])</f>
        <v>0</v>
      </c>
      <c r="AJ41" s="32">
        <f>SUBTOTAL(109,tbl_Ületunnid151719202557911131517192123252657911131517[Tundidesse teisendatult])</f>
        <v>8.8854166666666679</v>
      </c>
      <c r="AK41" s="32">
        <f>SUBTOTAL(109,tbl_Ületunnid151719202557911131517192123252657911131517[millest riigipühad])</f>
        <v>1.1041666666666665</v>
      </c>
    </row>
    <row r="42" spans="1:37" x14ac:dyDescent="0.25">
      <c r="AI42" s="14"/>
      <c r="AK42"/>
    </row>
    <row r="43" spans="1:37" x14ac:dyDescent="0.25">
      <c r="AI43" s="14"/>
      <c r="AK43"/>
    </row>
    <row r="44" spans="1:37" x14ac:dyDescent="0.25">
      <c r="AI44" s="14"/>
      <c r="AK44"/>
    </row>
    <row r="45" spans="1:37" x14ac:dyDescent="0.25">
      <c r="AI45" s="14"/>
      <c r="AK45"/>
    </row>
    <row r="46" spans="1:37" x14ac:dyDescent="0.25">
      <c r="AI46" s="14"/>
      <c r="AK46"/>
    </row>
    <row r="47" spans="1:37" x14ac:dyDescent="0.25">
      <c r="AI47" s="14"/>
      <c r="AK47"/>
    </row>
  </sheetData>
  <mergeCells count="1">
    <mergeCell ref="A1:C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Valvetasud</vt:lpstr>
      <vt:lpstr>Ületunnid koond</vt:lpstr>
    </vt:vector>
  </TitlesOfParts>
  <Company>Registrite ja Infosüsteemide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Liis-Greete Kala</dc:creator>
  <cp:lastModifiedBy>Liis-Greete Kala</cp:lastModifiedBy>
  <dcterms:created xsi:type="dcterms:W3CDTF">2024-03-07T09:05:13Z</dcterms:created>
  <dcterms:modified xsi:type="dcterms:W3CDTF">2024-09-09T08:13:35Z</dcterms:modified>
</cp:coreProperties>
</file>